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<sst xmlns="http://schemas.openxmlformats.org/spreadsheetml/2006/main" count="1128" uniqueCount="79">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</sst>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73" sqref="U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52955.79999999999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3739.5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99010.70000000001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12434.400000000001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86124.49999999999</v>
      </c>
      <c r="AG9" s="51">
        <f>AG10+AG15+AG24+AG33+AG47+AG52+AG54+AG61+AG62+AG71+AG72+AG76+AG88+AG81+AG83+AG82+AG69+AG89+AG91+AG90+AG70+AG40+AG92</f>
        <v>52587.99999999998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3694.2000000000007</v>
      </c>
      <c r="AG10" s="28">
        <f>B10+C10-AF10</f>
        <v>3022.8999999999987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3045.9000000000005</v>
      </c>
      <c r="AG11" s="28">
        <f>B11+C11-AF11</f>
        <v>1067.3000000000002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37.3</v>
      </c>
      <c r="AG12" s="28">
        <f>B12+C12-AF12</f>
        <v>585.8000000000001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611</v>
      </c>
      <c r="AG14" s="28">
        <f>AG10-AG11-AG12-AG13</f>
        <v>1369.7999999999984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28016.800000000003</v>
      </c>
      <c r="AG15" s="28">
        <f aca="true" t="shared" si="3" ref="AG15:AG31">B15+C15-AF15</f>
        <v>18729.5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14839.900000000001</v>
      </c>
      <c r="AG16" s="72">
        <f t="shared" si="3"/>
        <v>8716.399999999998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2187.5</v>
      </c>
      <c r="AG19" s="28">
        <f t="shared" si="3"/>
        <v>2423.8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884</v>
      </c>
      <c r="AG20" s="28">
        <f t="shared" si="3"/>
        <v>9865.6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17.5</v>
      </c>
      <c r="AG21" s="28">
        <f t="shared" si="3"/>
        <v>43.7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249.10000000000036</v>
      </c>
      <c r="AG23" s="28">
        <f t="shared" si="3"/>
        <v>994.6000000000017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17764.699999999997</v>
      </c>
      <c r="AG24" s="28">
        <f t="shared" si="3"/>
        <v>10247.300000000003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17188.5</v>
      </c>
      <c r="AG25" s="72">
        <f t="shared" si="3"/>
        <v>5934.0999999999985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15148.900000000001</v>
      </c>
      <c r="AG26" s="28">
        <f t="shared" si="3"/>
        <v>6901.9000000000015</v>
      </c>
      <c r="AH26" s="6"/>
    </row>
    <row r="27" spans="1:33" ht="15.75">
      <c r="A27" s="3" t="s">
        <v>3</v>
      </c>
      <c r="B27" s="23">
        <f>881.1+50</f>
        <v>931.1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1124</v>
      </c>
      <c r="AG27" s="28">
        <f t="shared" si="3"/>
        <v>1546.6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202.09999999999997</v>
      </c>
      <c r="AG28" s="28">
        <f t="shared" si="3"/>
        <v>96.10000000000002</v>
      </c>
    </row>
    <row r="29" spans="1:33" ht="15.75">
      <c r="A29" s="3" t="s">
        <v>2</v>
      </c>
      <c r="B29" s="23">
        <f>1130.1-66.5</f>
        <v>1063.6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741.0999999999999</v>
      </c>
      <c r="AG29" s="28">
        <f t="shared" si="3"/>
        <v>641.4000000000001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41.60000000000002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659.0999999999987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418.09999999999906</v>
      </c>
      <c r="AG32" s="28">
        <f>AG24-AG26-AG27-AG28-AG29-AG30-AG31</f>
        <v>1019.7000000000015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92.5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1561.8</v>
      </c>
      <c r="AG33" s="28">
        <f aca="true" t="shared" si="6" ref="AG33:AG38">B33+C33-AF33</f>
        <v>423.29999999999995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92.5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134.6</v>
      </c>
      <c r="AG34" s="28">
        <f t="shared" si="6"/>
        <v>52.80000000000001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1.6000000000001364</v>
      </c>
      <c r="AG39" s="28">
        <f>AG33-AG34-AG36-AG38-AG35-AG37</f>
        <v>64.09999999999991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260.40000000000003</v>
      </c>
      <c r="AG40" s="28">
        <f aca="true" t="shared" si="8" ref="AG40:AG45">B40+C40-AF40</f>
        <v>588.2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203.6</v>
      </c>
      <c r="AG41" s="28">
        <f t="shared" si="8"/>
        <v>517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46.30000000000001</v>
      </c>
      <c r="AG46" s="28">
        <f>AG40-AG41-AG42-AG43-AG44-AG45</f>
        <v>30.600000000000044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428.00000000000006</v>
      </c>
      <c r="AG47" s="28">
        <f>B47+C47-AF47</f>
        <v>2476.7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386.5</v>
      </c>
      <c r="AG49" s="28">
        <f>B49+C49-AF49</f>
        <v>2135.1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41.500000000000014</v>
      </c>
      <c r="AG51" s="28">
        <f>AG47-AG49-AG48</f>
        <v>341.5999999999999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6627.2</v>
      </c>
      <c r="AG52" s="28">
        <f aca="true" t="shared" si="12" ref="AG52:AG59">B52+C52-AF52</f>
        <v>2374.000000000001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3680.2</v>
      </c>
      <c r="AG54" s="23">
        <f t="shared" si="12"/>
        <v>1865.3000000000002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23</v>
      </c>
      <c r="AG57" s="23">
        <f t="shared" si="12"/>
        <v>582.3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851.5000000000002</v>
      </c>
      <c r="AG60" s="23">
        <f>AG54-AG55-AG57-AG59-AG56-AG58</f>
        <v>314.1999999999996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38.9</v>
      </c>
      <c r="AG61" s="23">
        <f aca="true" t="shared" si="15" ref="AG61:AG67">B61+C61-AF61</f>
        <v>87.69999999999999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1201.9</v>
      </c>
      <c r="AG62" s="23">
        <f t="shared" si="15"/>
        <v>1058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86.59999999999991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4.799999999999999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27</v>
      </c>
      <c r="AG65" s="23">
        <f t="shared" si="15"/>
        <v>52.7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9.899999999999999</v>
      </c>
      <c r="AG66" s="23">
        <f t="shared" si="15"/>
        <v>63.9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267.5</v>
      </c>
      <c r="AG68" s="23">
        <f>AG62-AG63-AG66-AG67-AG65-AG64</f>
        <v>850.0000000000001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2.7</v>
      </c>
      <c r="AG70" s="31">
        <f t="shared" si="17"/>
        <v>4.2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574.9</v>
      </c>
      <c r="AG72" s="31">
        <f t="shared" si="17"/>
        <v>3461.7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150.9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59</v>
      </c>
      <c r="AG76" s="31">
        <f t="shared" si="17"/>
        <v>236.70000000000005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46.8</v>
      </c>
      <c r="AG77" s="31">
        <f t="shared" si="17"/>
        <v>34.30000000000001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2729</v>
      </c>
      <c r="AG89" s="23">
        <f t="shared" si="17"/>
        <v>6604.200000000001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618.5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99010.70000000001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12434.400000000001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86124.49999999999</v>
      </c>
      <c r="AG94" s="59">
        <f>AG10+AG15+AG24+AG33+AG47+AG52+AG54+AG61+AG62+AG69+AG71+AG72+AG76+AG81+AG82+AG83+AG88+AG89+AG90+AG91+AG70+AG40+AG92</f>
        <v>52587.99999999998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11371.6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46925</v>
      </c>
      <c r="AG95" s="28">
        <f>B95+C95-AF95</f>
        <v>15080.199999999997</v>
      </c>
    </row>
    <row r="96" spans="1:33" ht="15.75">
      <c r="A96" s="3" t="s">
        <v>2</v>
      </c>
      <c r="B96" s="23">
        <f aca="true" t="shared" si="20" ref="B96:AD96">B12+B20+B29+B36+B57+B66+B44+B80+B74+B53</f>
        <v>5575.000000000001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2079.1000000000004</v>
      </c>
      <c r="AG96" s="28">
        <f>B96+C96-AF96</f>
        <v>12827.500000000002</v>
      </c>
    </row>
    <row r="97" spans="1:33" ht="15.75">
      <c r="A97" s="3" t="s">
        <v>3</v>
      </c>
      <c r="B97" s="23">
        <f aca="true" t="shared" si="21" ref="B97:AA97">B18+B27+B42+B64+B78</f>
        <v>942.1999999999999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1135.3000000000002</v>
      </c>
      <c r="AG97" s="28">
        <f>B97+C97-AF97</f>
        <v>1655.7999999999997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2422.6</v>
      </c>
      <c r="AG98" s="28">
        <f>B98+C98-AF98</f>
        <v>2584.200000000001</v>
      </c>
    </row>
    <row r="99" spans="1:33" ht="15.75">
      <c r="A99" s="3" t="s">
        <v>17</v>
      </c>
      <c r="B99" s="23">
        <f>B21+B30+B49+B37+B58+B13+B75</f>
        <v>2136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2064.2</v>
      </c>
      <c r="AG99" s="28">
        <f>B99+C99-AF99</f>
        <v>2441.2</v>
      </c>
    </row>
    <row r="100" spans="1:33" ht="12.75">
      <c r="A100" s="1" t="s">
        <v>47</v>
      </c>
      <c r="B100" s="2">
        <f aca="true" t="shared" si="24" ref="B100:U100">B94-B95-B96-B97-B98-B99</f>
        <v>33922.80000000002</v>
      </c>
      <c r="C100" s="2">
        <f t="shared" si="24"/>
        <v>15574.599999999986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31498.299999999985</v>
      </c>
      <c r="AG100" s="2">
        <f>AG94-AG95-AG96-AG97-AG98-AG99</f>
        <v>17999.09999999998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2015-10-27T09:47:23Z</cp:lastPrinted>
  <dcterms:created xsi:type="dcterms:W3CDTF">2002-11-05T08:53:00Z</dcterms:created>
  <dcterms:modified xsi:type="dcterms:W3CDTF">2015-10-28T06:05:55Z</dcterms:modified>
  <cp:category/>
  <cp:version/>
  <cp:contentType/>
  <cp:contentStatus/>
</cp:coreProperties>
</file>